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59"/>
  </bookViews>
  <sheets>
    <sheet name="Arkusz1" sheetId="1" r:id="rId1"/>
  </sheets>
  <calcPr calcId="101716" iterateDelta="1E-4"/>
</workbook>
</file>

<file path=xl/calcChain.xml><?xml version="1.0" encoding="utf-8"?>
<calcChain xmlns="http://schemas.openxmlformats.org/spreadsheetml/2006/main">
  <c r="G56" i="1"/>
  <c r="G48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E33"/>
  <c r="E41"/>
  <c r="E45"/>
  <c r="E48"/>
  <c r="D33"/>
  <c r="D41"/>
  <c r="D45"/>
  <c r="D48"/>
  <c r="C33"/>
  <c r="C41"/>
  <c r="C45"/>
  <c r="C48"/>
  <c r="B33"/>
  <c r="B41"/>
  <c r="B45"/>
  <c r="B48"/>
</calcChain>
</file>

<file path=xl/sharedStrings.xml><?xml version="1.0" encoding="utf-8"?>
<sst xmlns="http://schemas.openxmlformats.org/spreadsheetml/2006/main" count="62" uniqueCount="62">
  <si>
    <t>1. Podział środowiska szpitalnego na strefy sanitarne w m² wraz z powierzchnią okien – dotyczy świadczenia usługi kompleksowego utrzymania</t>
  </si>
  <si>
    <t>czystości i dezynfekcji w obiektach Zamawiającego.</t>
  </si>
  <si>
    <t>Wykaz budynków szpitalnych z podziałem na poziomy</t>
  </si>
  <si>
    <t>Strefa I - „czystości ciągłej” - strefa wolna od flory patogennej (powierzchnia w m²)</t>
  </si>
  <si>
    <t>Strefa II - „ogólnej czystości” - strefa pozbawiona ryzyka (powierzchnia w m²)</t>
  </si>
  <si>
    <t>Strefa III - „czystości zmiennej” - strefa wysokiego ryzyka (powierzchnia w m²)</t>
  </si>
  <si>
    <t>Strefa I - „ciągłego skażenia” - strefa bardzo wysokiego ryzyka (powierzchnia w m²)</t>
  </si>
  <si>
    <t>Razem powierzchnia poszczególnych stref sanitarnych w m²</t>
  </si>
  <si>
    <t>Powierzchnia okien (jednostronna) w m²</t>
  </si>
  <si>
    <t>Budynek 1A poziom niskiego parteru</t>
  </si>
  <si>
    <t>Budynek 1A poziom wysokiego parteru</t>
  </si>
  <si>
    <t>Budynek 1A poziom I piętra</t>
  </si>
  <si>
    <t>Budynek 1A poziom II piętra</t>
  </si>
  <si>
    <t>Budynek 1A poziom III piętra</t>
  </si>
  <si>
    <t>Budynek 1A poziom IV piętra</t>
  </si>
  <si>
    <t>Budynek 1A poziom V piętra</t>
  </si>
  <si>
    <t>Budynek 1A poziom VI piętra</t>
  </si>
  <si>
    <t>Budynek 1B+1E poziom niskiego parteru</t>
  </si>
  <si>
    <t>180.56</t>
  </si>
  <si>
    <t>Budynek 1B+1E poziom wysokiego parteru</t>
  </si>
  <si>
    <t>Budynek 1B+1E poziom I piętra</t>
  </si>
  <si>
    <t>Budynek 1E poziom II piętra</t>
  </si>
  <si>
    <t>Budynek 1E poziom III piętra</t>
  </si>
  <si>
    <t>Budynek 1E poziom IV piętra</t>
  </si>
  <si>
    <t>Budynek 1E poziom V piętra</t>
  </si>
  <si>
    <t>Budynek 1E poziom VI piętra</t>
  </si>
  <si>
    <t>Budynek 1C poziom niskiego parteru</t>
  </si>
  <si>
    <t>Budynek 1C poziom wysokiego parteru</t>
  </si>
  <si>
    <t>Budynek 1C poziom I piętra</t>
  </si>
  <si>
    <t>Budynek 1D+1F poziom niskiego parteru</t>
  </si>
  <si>
    <t>Budynek 1D+1F poziom wysokiego parteru</t>
  </si>
  <si>
    <t>Budynek 1D+1F poziom I piętra</t>
  </si>
  <si>
    <t>Budynek 1H+1J+1G poziom niskiego parteru</t>
  </si>
  <si>
    <t>Budynek 1H+1J+1G poziom wysokiego parteru</t>
  </si>
  <si>
    <t>Budynek 1H+1J+1G poziom I piętra</t>
  </si>
  <si>
    <t>Budynek 2A poziom niskiego parteru+łącznik</t>
  </si>
  <si>
    <t>Budynek 2B poziom niskiego parteru+łącznik</t>
  </si>
  <si>
    <t>Główny budynek szpitalny - razem</t>
  </si>
  <si>
    <t>Budynek 3A+3B poziom niskiego parteru</t>
  </si>
  <si>
    <t>Budynek 3A+3B poziom parteru</t>
  </si>
  <si>
    <t>Budynek 3A poziom I piętra</t>
  </si>
  <si>
    <t>Budynek 3A poziom II piętra</t>
  </si>
  <si>
    <t>Budynek 3A poziom III piętra</t>
  </si>
  <si>
    <t>Budynek 3C poziom niskiego parteru</t>
  </si>
  <si>
    <t>Budynek 3C poziom parteru</t>
  </si>
  <si>
    <t>II pawilon szpitalny - razem</t>
  </si>
  <si>
    <t>Budynek anatomii patologicznej poziom piwnicy</t>
  </si>
  <si>
    <t>Budynek anatomii patologicznej poziom parteru</t>
  </si>
  <si>
    <t>Budynek anatomii patologicznej poziom I piętra</t>
  </si>
  <si>
    <t>Budynek anatomii patologicznej - razem</t>
  </si>
  <si>
    <t>Budynek centrali telefonicznej</t>
  </si>
  <si>
    <t>Chlorownia</t>
  </si>
  <si>
    <t>Razem powierzchnia do sprzątania</t>
  </si>
  <si>
    <t>2. Powierzchnia terenów zielonych oraz zewnętrznych terenów utwardzonych – dotyczy usługi utrzymania czystości na terenie zewnętrznym</t>
  </si>
  <si>
    <t>należącym do Zamawiającego (wraz z utrzymaniem zimowym) wraz z pielęgnacją i rekultywacją obszaru zieleni.</t>
  </si>
  <si>
    <t>TERENY ZEWNĘTRZNE</t>
  </si>
  <si>
    <t>Łączna powierzchnia terenów zielonych</t>
  </si>
  <si>
    <t>Łączna powierzchnia terenów utwardzonych /drogi, chodniki,place, parkingi</t>
  </si>
  <si>
    <t>łącznie</t>
  </si>
  <si>
    <t>ZAMAWIAJACY</t>
  </si>
  <si>
    <t>WYKONAWCA</t>
  </si>
  <si>
    <t>Załącznik B do  umowy nr……………………./DZ/18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</si>
</sst>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0" xfId="0" applyFont="1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" fontId="3" fillId="0" borderId="2" xfId="0" applyNumberFormat="1" applyFont="1" applyBorder="1" applyAlignment="1">
      <alignment horizontal="center" wrapText="1"/>
    </xf>
    <xf numFmtId="0" fontId="3" fillId="0" borderId="0" xfId="0" applyFont="1" applyAlignment="1">
      <alignment wrapText="1"/>
    </xf>
    <xf numFmtId="4" fontId="2" fillId="0" borderId="1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"/>
  <sheetViews>
    <sheetView tabSelected="1" view="pageBreakPreview" zoomScale="60" zoomScaleNormal="100" workbookViewId="0">
      <selection sqref="A1:G1"/>
    </sheetView>
  </sheetViews>
  <sheetFormatPr defaultColWidth="11.28515625" defaultRowHeight="12.75"/>
  <cols>
    <col min="1" max="1" width="39.28515625" style="2" customWidth="1"/>
    <col min="2" max="2" width="13" style="2" customWidth="1"/>
    <col min="3" max="3" width="14" style="2" customWidth="1"/>
    <col min="4" max="4" width="13.7109375" style="2" customWidth="1"/>
    <col min="5" max="5" width="14.28515625" style="2" customWidth="1"/>
    <col min="6" max="6" width="13.85546875" style="2" customWidth="1"/>
    <col min="7" max="7" width="12.42578125" style="2" customWidth="1"/>
    <col min="8" max="16384" width="11.28515625" style="2"/>
  </cols>
  <sheetData>
    <row r="1" spans="1:7">
      <c r="A1" s="12" t="s">
        <v>61</v>
      </c>
      <c r="B1" s="12"/>
      <c r="C1" s="12"/>
      <c r="D1" s="12"/>
      <c r="E1" s="12"/>
      <c r="F1" s="12"/>
      <c r="G1" s="12"/>
    </row>
    <row r="2" spans="1:7">
      <c r="A2"/>
      <c r="B2"/>
      <c r="C2"/>
      <c r="D2"/>
      <c r="E2"/>
      <c r="F2"/>
      <c r="G2"/>
    </row>
    <row r="3" spans="1:7">
      <c r="A3" s="3" t="s">
        <v>0</v>
      </c>
      <c r="B3"/>
      <c r="C3"/>
      <c r="D3"/>
      <c r="E3"/>
      <c r="F3"/>
      <c r="G3"/>
    </row>
    <row r="4" spans="1:7">
      <c r="A4" s="3" t="s">
        <v>1</v>
      </c>
      <c r="B4"/>
      <c r="C4"/>
      <c r="D4"/>
      <c r="E4"/>
      <c r="F4"/>
      <c r="G4"/>
    </row>
    <row r="5" spans="1:7" ht="102.2" customHeight="1">
      <c r="A5" s="4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</row>
    <row r="6" spans="1:7">
      <c r="A6" s="6" t="s">
        <v>9</v>
      </c>
      <c r="B6" s="6">
        <v>0</v>
      </c>
      <c r="C6" s="6">
        <v>475.83</v>
      </c>
      <c r="D6" s="6">
        <v>0</v>
      </c>
      <c r="E6" s="6">
        <v>25.48</v>
      </c>
      <c r="F6" s="6">
        <f t="shared" ref="F6:F32" si="0">SUM(B6:E6)</f>
        <v>501.31</v>
      </c>
      <c r="G6" s="6"/>
    </row>
    <row r="7" spans="1:7">
      <c r="A7" s="6" t="s">
        <v>10</v>
      </c>
      <c r="B7" s="6">
        <v>0</v>
      </c>
      <c r="C7" s="6">
        <v>1084.18</v>
      </c>
      <c r="D7" s="6">
        <v>212.11</v>
      </c>
      <c r="E7" s="6">
        <v>72.75</v>
      </c>
      <c r="F7" s="6">
        <f t="shared" si="0"/>
        <v>1369.04</v>
      </c>
      <c r="G7" s="6"/>
    </row>
    <row r="8" spans="1:7">
      <c r="A8" s="6" t="s">
        <v>11</v>
      </c>
      <c r="B8" s="6">
        <v>0</v>
      </c>
      <c r="C8" s="6">
        <v>1023.37</v>
      </c>
      <c r="D8" s="6">
        <v>134.9</v>
      </c>
      <c r="E8" s="6">
        <v>142.6</v>
      </c>
      <c r="F8" s="6">
        <f t="shared" si="0"/>
        <v>1300.8699999999999</v>
      </c>
      <c r="G8" s="6"/>
    </row>
    <row r="9" spans="1:7">
      <c r="A9" s="6" t="s">
        <v>12</v>
      </c>
      <c r="B9" s="6">
        <v>0</v>
      </c>
      <c r="C9" s="6">
        <v>1139.6099999999999</v>
      </c>
      <c r="D9" s="6">
        <v>116.48</v>
      </c>
      <c r="E9" s="6">
        <v>89.04</v>
      </c>
      <c r="F9" s="6">
        <f t="shared" si="0"/>
        <v>1345.1299999999999</v>
      </c>
      <c r="G9" s="6"/>
    </row>
    <row r="10" spans="1:7">
      <c r="A10" s="6" t="s">
        <v>13</v>
      </c>
      <c r="B10" s="6">
        <v>0</v>
      </c>
      <c r="C10" s="6">
        <v>910.2</v>
      </c>
      <c r="D10" s="6">
        <v>284.58</v>
      </c>
      <c r="E10" s="6">
        <v>97.03</v>
      </c>
      <c r="F10" s="6">
        <f t="shared" si="0"/>
        <v>1291.81</v>
      </c>
      <c r="G10" s="6"/>
    </row>
    <row r="11" spans="1:7">
      <c r="A11" s="6" t="s">
        <v>14</v>
      </c>
      <c r="B11" s="6">
        <v>0</v>
      </c>
      <c r="C11" s="6">
        <v>1168.1199999999999</v>
      </c>
      <c r="D11" s="6">
        <v>82.75</v>
      </c>
      <c r="E11" s="6">
        <v>94.41</v>
      </c>
      <c r="F11" s="6">
        <f t="shared" si="0"/>
        <v>1345.28</v>
      </c>
      <c r="G11" s="6"/>
    </row>
    <row r="12" spans="1:7">
      <c r="A12" s="6" t="s">
        <v>15</v>
      </c>
      <c r="B12" s="6">
        <v>0</v>
      </c>
      <c r="C12" s="6">
        <v>1079.42</v>
      </c>
      <c r="D12" s="6">
        <v>169.87</v>
      </c>
      <c r="E12" s="6">
        <v>91.29</v>
      </c>
      <c r="F12" s="6">
        <f t="shared" si="0"/>
        <v>1340.58</v>
      </c>
      <c r="G12" s="6"/>
    </row>
    <row r="13" spans="1:7">
      <c r="A13" s="6" t="s">
        <v>16</v>
      </c>
      <c r="B13" s="6">
        <v>0</v>
      </c>
      <c r="C13" s="6">
        <v>1118.01</v>
      </c>
      <c r="D13" s="6">
        <v>126.14</v>
      </c>
      <c r="E13" s="6">
        <v>83.22</v>
      </c>
      <c r="F13" s="6">
        <f t="shared" si="0"/>
        <v>1327.3700000000001</v>
      </c>
      <c r="G13" s="6"/>
    </row>
    <row r="14" spans="1:7">
      <c r="A14" s="6" t="s">
        <v>17</v>
      </c>
      <c r="B14" s="6">
        <v>398.42</v>
      </c>
      <c r="C14" s="6">
        <v>1048.1500000000001</v>
      </c>
      <c r="D14" s="6">
        <v>9.35</v>
      </c>
      <c r="E14" s="7" t="s">
        <v>18</v>
      </c>
      <c r="F14" s="6">
        <f t="shared" si="0"/>
        <v>1455.92</v>
      </c>
      <c r="G14" s="6"/>
    </row>
    <row r="15" spans="1:7">
      <c r="A15" s="6" t="s">
        <v>19</v>
      </c>
      <c r="B15" s="6">
        <v>0</v>
      </c>
      <c r="C15" s="6">
        <v>1566.39</v>
      </c>
      <c r="D15" s="6">
        <v>438.17</v>
      </c>
      <c r="E15" s="6">
        <v>128.78</v>
      </c>
      <c r="F15" s="6">
        <f t="shared" si="0"/>
        <v>2133.34</v>
      </c>
      <c r="G15" s="6"/>
    </row>
    <row r="16" spans="1:7">
      <c r="A16" s="6" t="s">
        <v>20</v>
      </c>
      <c r="B16" s="6">
        <v>32.880000000000003</v>
      </c>
      <c r="C16" s="6">
        <v>1722.29</v>
      </c>
      <c r="D16" s="6">
        <v>534.41</v>
      </c>
      <c r="E16" s="6">
        <v>200.02</v>
      </c>
      <c r="F16" s="6">
        <f t="shared" si="0"/>
        <v>2489.6</v>
      </c>
      <c r="G16" s="6"/>
    </row>
    <row r="17" spans="1:7">
      <c r="A17" s="6" t="s">
        <v>21</v>
      </c>
      <c r="B17" s="6">
        <v>0</v>
      </c>
      <c r="C17" s="6">
        <v>68.12</v>
      </c>
      <c r="D17" s="6">
        <v>0</v>
      </c>
      <c r="E17" s="6">
        <v>0</v>
      </c>
      <c r="F17" s="6">
        <f t="shared" si="0"/>
        <v>68.12</v>
      </c>
      <c r="G17" s="6"/>
    </row>
    <row r="18" spans="1:7">
      <c r="A18" s="6" t="s">
        <v>22</v>
      </c>
      <c r="B18" s="6">
        <v>0</v>
      </c>
      <c r="C18" s="6">
        <v>53.28</v>
      </c>
      <c r="D18" s="6">
        <v>0</v>
      </c>
      <c r="E18" s="6">
        <v>0</v>
      </c>
      <c r="F18" s="6">
        <f t="shared" si="0"/>
        <v>53.28</v>
      </c>
      <c r="G18" s="6"/>
    </row>
    <row r="19" spans="1:7">
      <c r="A19" s="6" t="s">
        <v>23</v>
      </c>
      <c r="B19" s="6">
        <v>0</v>
      </c>
      <c r="C19" s="6">
        <v>68.12</v>
      </c>
      <c r="D19" s="6">
        <v>0</v>
      </c>
      <c r="E19" s="6">
        <v>0</v>
      </c>
      <c r="F19" s="6">
        <f t="shared" si="0"/>
        <v>68.12</v>
      </c>
      <c r="G19" s="6"/>
    </row>
    <row r="20" spans="1:7">
      <c r="A20" s="6" t="s">
        <v>24</v>
      </c>
      <c r="B20" s="6">
        <v>0</v>
      </c>
      <c r="C20" s="6">
        <v>53.15</v>
      </c>
      <c r="D20" s="6">
        <v>0</v>
      </c>
      <c r="E20" s="6">
        <v>0</v>
      </c>
      <c r="F20" s="6">
        <f t="shared" si="0"/>
        <v>53.15</v>
      </c>
      <c r="G20" s="6"/>
    </row>
    <row r="21" spans="1:7">
      <c r="A21" s="6" t="s">
        <v>25</v>
      </c>
      <c r="B21" s="6">
        <v>0</v>
      </c>
      <c r="C21" s="6">
        <v>51.74</v>
      </c>
      <c r="D21" s="6">
        <v>0</v>
      </c>
      <c r="E21" s="6">
        <v>0</v>
      </c>
      <c r="F21" s="6">
        <f t="shared" si="0"/>
        <v>51.74</v>
      </c>
      <c r="G21" s="6"/>
    </row>
    <row r="22" spans="1:7">
      <c r="A22" s="6" t="s">
        <v>26</v>
      </c>
      <c r="B22" s="6">
        <v>0</v>
      </c>
      <c r="C22" s="6">
        <v>256.01</v>
      </c>
      <c r="D22" s="6">
        <v>0</v>
      </c>
      <c r="E22" s="6">
        <v>5.92</v>
      </c>
      <c r="F22" s="6">
        <f t="shared" si="0"/>
        <v>261.93</v>
      </c>
      <c r="G22" s="6"/>
    </row>
    <row r="23" spans="1:7">
      <c r="A23" s="6" t="s">
        <v>27</v>
      </c>
      <c r="B23" s="6">
        <v>43.9</v>
      </c>
      <c r="C23" s="6">
        <v>658.33</v>
      </c>
      <c r="D23" s="6">
        <v>132.80000000000001</v>
      </c>
      <c r="E23" s="6">
        <v>69.099999999999994</v>
      </c>
      <c r="F23" s="6">
        <f t="shared" si="0"/>
        <v>904.13</v>
      </c>
      <c r="G23" s="6"/>
    </row>
    <row r="24" spans="1:7">
      <c r="A24" s="6" t="s">
        <v>28</v>
      </c>
      <c r="B24" s="6">
        <v>13.3</v>
      </c>
      <c r="C24" s="6">
        <v>454.37</v>
      </c>
      <c r="D24" s="6">
        <v>180.11</v>
      </c>
      <c r="E24" s="6">
        <v>45.64</v>
      </c>
      <c r="F24" s="6">
        <f t="shared" si="0"/>
        <v>693.42</v>
      </c>
      <c r="G24" s="6"/>
    </row>
    <row r="25" spans="1:7">
      <c r="A25" s="6" t="s">
        <v>29</v>
      </c>
      <c r="B25" s="6">
        <v>0</v>
      </c>
      <c r="C25" s="6">
        <v>1052.98</v>
      </c>
      <c r="D25" s="6">
        <v>0</v>
      </c>
      <c r="E25" s="6">
        <v>95.1</v>
      </c>
      <c r="F25" s="6">
        <f t="shared" si="0"/>
        <v>1148.08</v>
      </c>
      <c r="G25" s="6"/>
    </row>
    <row r="26" spans="1:7">
      <c r="A26" s="6" t="s">
        <v>30</v>
      </c>
      <c r="B26" s="6">
        <v>0</v>
      </c>
      <c r="C26" s="6">
        <v>375.78</v>
      </c>
      <c r="D26" s="6">
        <v>0</v>
      </c>
      <c r="E26" s="6">
        <v>18.920000000000002</v>
      </c>
      <c r="F26" s="6">
        <f t="shared" si="0"/>
        <v>394.7</v>
      </c>
      <c r="G26" s="6"/>
    </row>
    <row r="27" spans="1:7">
      <c r="A27" s="6" t="s">
        <v>31</v>
      </c>
      <c r="B27" s="6"/>
      <c r="C27" s="6">
        <v>1003.69</v>
      </c>
      <c r="D27" s="6">
        <v>189.03</v>
      </c>
      <c r="E27" s="6">
        <v>68.19</v>
      </c>
      <c r="F27" s="6">
        <f t="shared" si="0"/>
        <v>1260.9100000000001</v>
      </c>
      <c r="G27" s="6"/>
    </row>
    <row r="28" spans="1:7">
      <c r="A28" s="6" t="s">
        <v>32</v>
      </c>
      <c r="B28" s="6">
        <v>0</v>
      </c>
      <c r="C28" s="6">
        <v>696.1</v>
      </c>
      <c r="D28" s="6">
        <v>0</v>
      </c>
      <c r="E28" s="6">
        <v>29.3</v>
      </c>
      <c r="F28" s="6">
        <f t="shared" si="0"/>
        <v>725.4</v>
      </c>
      <c r="G28" s="6"/>
    </row>
    <row r="29" spans="1:7">
      <c r="A29" s="6" t="s">
        <v>33</v>
      </c>
      <c r="B29" s="6">
        <v>0</v>
      </c>
      <c r="C29" s="6">
        <v>1439.64</v>
      </c>
      <c r="D29" s="6">
        <v>262.23</v>
      </c>
      <c r="E29" s="6">
        <v>124.61</v>
      </c>
      <c r="F29" s="6">
        <f t="shared" si="0"/>
        <v>1826.48</v>
      </c>
      <c r="G29" s="6"/>
    </row>
    <row r="30" spans="1:7">
      <c r="A30" s="6" t="s">
        <v>34</v>
      </c>
      <c r="B30" s="6">
        <v>0</v>
      </c>
      <c r="C30" s="6">
        <v>1547.48</v>
      </c>
      <c r="D30" s="6">
        <v>133.19999999999999</v>
      </c>
      <c r="E30" s="6">
        <v>141.33000000000001</v>
      </c>
      <c r="F30" s="6">
        <f t="shared" si="0"/>
        <v>1822.01</v>
      </c>
      <c r="G30" s="6"/>
    </row>
    <row r="31" spans="1:7">
      <c r="A31" s="6" t="s">
        <v>35</v>
      </c>
      <c r="B31" s="6">
        <v>0</v>
      </c>
      <c r="C31" s="6">
        <v>10.84</v>
      </c>
      <c r="D31" s="6">
        <v>0</v>
      </c>
      <c r="E31" s="6">
        <v>0</v>
      </c>
      <c r="F31" s="6">
        <f t="shared" si="0"/>
        <v>10.84</v>
      </c>
      <c r="G31" s="6"/>
    </row>
    <row r="32" spans="1:7">
      <c r="A32" s="6" t="s">
        <v>36</v>
      </c>
      <c r="B32" s="6">
        <v>106.72</v>
      </c>
      <c r="C32" s="6">
        <v>1373.97</v>
      </c>
      <c r="D32" s="6">
        <v>0</v>
      </c>
      <c r="E32" s="6">
        <v>51.65</v>
      </c>
      <c r="F32" s="6">
        <f t="shared" si="0"/>
        <v>1532.3400000000001</v>
      </c>
      <c r="G32" s="6"/>
    </row>
    <row r="33" spans="1:7">
      <c r="A33" s="6" t="s">
        <v>37</v>
      </c>
      <c r="B33" s="6">
        <f>SUM(B6:B32)</f>
        <v>595.22</v>
      </c>
      <c r="C33" s="6">
        <f>SUM(C6:C32)</f>
        <v>21499.170000000002</v>
      </c>
      <c r="D33" s="6">
        <f>SUM(D6:D32)</f>
        <v>3006.13</v>
      </c>
      <c r="E33" s="6">
        <f>SUM(E6:E32)</f>
        <v>1674.3799999999999</v>
      </c>
      <c r="F33" s="6">
        <f>SUM(F6:F32)</f>
        <v>26774.9</v>
      </c>
      <c r="G33" s="6">
        <v>4327.83</v>
      </c>
    </row>
    <row r="34" spans="1:7">
      <c r="A34" s="6" t="s">
        <v>38</v>
      </c>
      <c r="B34" s="6">
        <v>0</v>
      </c>
      <c r="C34" s="6">
        <v>700.77</v>
      </c>
      <c r="D34" s="6">
        <v>0</v>
      </c>
      <c r="E34" s="6">
        <v>35.880000000000003</v>
      </c>
      <c r="F34" s="6">
        <f t="shared" ref="F34:F40" si="1">SUM(B34:E34)</f>
        <v>736.65</v>
      </c>
      <c r="G34" s="6"/>
    </row>
    <row r="35" spans="1:7">
      <c r="A35" s="6" t="s">
        <v>39</v>
      </c>
      <c r="B35" s="6">
        <v>12.35</v>
      </c>
      <c r="C35" s="6">
        <v>712.66</v>
      </c>
      <c r="D35" s="6">
        <v>104.45</v>
      </c>
      <c r="E35" s="6">
        <v>106.08</v>
      </c>
      <c r="F35" s="6">
        <f t="shared" si="1"/>
        <v>935.54000000000008</v>
      </c>
      <c r="G35" s="6"/>
    </row>
    <row r="36" spans="1:7">
      <c r="A36" s="6" t="s">
        <v>40</v>
      </c>
      <c r="B36" s="6">
        <v>0</v>
      </c>
      <c r="C36" s="6">
        <v>547.72</v>
      </c>
      <c r="D36" s="6">
        <v>0</v>
      </c>
      <c r="E36" s="6">
        <v>89.45</v>
      </c>
      <c r="F36" s="6">
        <f t="shared" si="1"/>
        <v>637.17000000000007</v>
      </c>
      <c r="G36" s="6"/>
    </row>
    <row r="37" spans="1:7">
      <c r="A37" s="6" t="s">
        <v>41</v>
      </c>
      <c r="B37" s="6">
        <v>0</v>
      </c>
      <c r="C37" s="6">
        <v>553.39</v>
      </c>
      <c r="D37" s="6">
        <v>0</v>
      </c>
      <c r="E37" s="6">
        <v>84.34</v>
      </c>
      <c r="F37" s="6">
        <f t="shared" si="1"/>
        <v>637.73</v>
      </c>
      <c r="G37" s="6"/>
    </row>
    <row r="38" spans="1:7">
      <c r="A38" s="6" t="s">
        <v>42</v>
      </c>
      <c r="B38" s="6">
        <v>0</v>
      </c>
      <c r="C38" s="6">
        <v>520.45000000000005</v>
      </c>
      <c r="D38" s="6">
        <v>40.86</v>
      </c>
      <c r="E38" s="6">
        <v>81.99</v>
      </c>
      <c r="F38" s="6">
        <f t="shared" si="1"/>
        <v>643.30000000000007</v>
      </c>
      <c r="G38" s="6"/>
    </row>
    <row r="39" spans="1:7">
      <c r="A39" s="6" t="s">
        <v>43</v>
      </c>
      <c r="B39" s="6">
        <v>0</v>
      </c>
      <c r="C39" s="6">
        <v>362.39</v>
      </c>
      <c r="D39" s="6">
        <v>0</v>
      </c>
      <c r="E39" s="6">
        <v>49.71</v>
      </c>
      <c r="F39" s="6">
        <f t="shared" si="1"/>
        <v>412.09999999999997</v>
      </c>
      <c r="G39" s="6"/>
    </row>
    <row r="40" spans="1:7">
      <c r="A40" s="6" t="s">
        <v>44</v>
      </c>
      <c r="B40" s="6">
        <v>0</v>
      </c>
      <c r="C40" s="6">
        <v>394.29</v>
      </c>
      <c r="D40" s="6">
        <v>100.46</v>
      </c>
      <c r="E40" s="6">
        <v>37.24</v>
      </c>
      <c r="F40" s="6">
        <f t="shared" si="1"/>
        <v>531.99</v>
      </c>
      <c r="G40" s="6"/>
    </row>
    <row r="41" spans="1:7">
      <c r="A41" s="6" t="s">
        <v>45</v>
      </c>
      <c r="B41" s="6">
        <f>SUM(B34:B40)</f>
        <v>12.35</v>
      </c>
      <c r="C41" s="6">
        <f>SUM(C34:C40)</f>
        <v>3791.6699999999996</v>
      </c>
      <c r="D41" s="6">
        <f>SUM(D34:D40)</f>
        <v>245.76999999999998</v>
      </c>
      <c r="E41" s="6">
        <f>SUM(E34:E40)</f>
        <v>484.69</v>
      </c>
      <c r="F41" s="6">
        <f>SUM(F34:F40)</f>
        <v>4534.4800000000005</v>
      </c>
      <c r="G41" s="6">
        <v>645.88</v>
      </c>
    </row>
    <row r="42" spans="1:7">
      <c r="A42" s="6" t="s">
        <v>46</v>
      </c>
      <c r="B42" s="6">
        <v>0</v>
      </c>
      <c r="C42" s="6">
        <v>227.25</v>
      </c>
      <c r="D42" s="6">
        <v>9.24</v>
      </c>
      <c r="E42" s="6">
        <v>40.42</v>
      </c>
      <c r="F42" s="6">
        <f>SUM(B42:E42)</f>
        <v>276.91000000000003</v>
      </c>
      <c r="G42" s="6"/>
    </row>
    <row r="43" spans="1:7">
      <c r="A43" s="6" t="s">
        <v>47</v>
      </c>
      <c r="B43" s="6">
        <v>0</v>
      </c>
      <c r="C43" s="6">
        <v>185.16</v>
      </c>
      <c r="D43" s="6">
        <v>0</v>
      </c>
      <c r="E43" s="6">
        <v>12.91</v>
      </c>
      <c r="F43" s="6">
        <f>SUM(B43:E43)</f>
        <v>198.07</v>
      </c>
      <c r="G43" s="6"/>
    </row>
    <row r="44" spans="1:7">
      <c r="A44" s="6" t="s">
        <v>48</v>
      </c>
      <c r="B44" s="6">
        <v>0</v>
      </c>
      <c r="C44" s="6">
        <v>180.24</v>
      </c>
      <c r="D44" s="6">
        <v>0</v>
      </c>
      <c r="E44" s="6">
        <v>287.51</v>
      </c>
      <c r="F44" s="6">
        <f>SUM(B44:E44)</f>
        <v>467.75</v>
      </c>
      <c r="G44" s="6"/>
    </row>
    <row r="45" spans="1:7">
      <c r="A45" s="6" t="s">
        <v>49</v>
      </c>
      <c r="B45" s="6">
        <f>SUM(B42:B44)</f>
        <v>0</v>
      </c>
      <c r="C45" s="6">
        <f>SUM(C42:C44)</f>
        <v>592.65</v>
      </c>
      <c r="D45" s="6">
        <f>SUM(D42:D44)</f>
        <v>9.24</v>
      </c>
      <c r="E45" s="6">
        <f>SUM(E42:E44)</f>
        <v>340.84</v>
      </c>
      <c r="F45" s="6">
        <f>SUM(F42:F44)</f>
        <v>942.73</v>
      </c>
      <c r="G45" s="6">
        <v>212.05</v>
      </c>
    </row>
    <row r="46" spans="1:7">
      <c r="A46" s="6" t="s">
        <v>50</v>
      </c>
      <c r="B46" s="6">
        <v>0</v>
      </c>
      <c r="C46" s="6">
        <v>121.24</v>
      </c>
      <c r="D46" s="6">
        <v>0</v>
      </c>
      <c r="E46" s="6">
        <v>4.5199999999999996</v>
      </c>
      <c r="F46" s="6">
        <f>SUM(B46:E46)</f>
        <v>125.75999999999999</v>
      </c>
      <c r="G46" s="6">
        <v>0</v>
      </c>
    </row>
    <row r="47" spans="1:7">
      <c r="A47" s="6" t="s">
        <v>51</v>
      </c>
      <c r="B47" s="6">
        <v>0</v>
      </c>
      <c r="C47" s="6">
        <v>19.68</v>
      </c>
      <c r="D47" s="6">
        <v>0</v>
      </c>
      <c r="E47" s="6">
        <v>62.56</v>
      </c>
      <c r="F47" s="6">
        <f>SUM(B47:E47)</f>
        <v>82.240000000000009</v>
      </c>
      <c r="G47" s="6">
        <v>0</v>
      </c>
    </row>
    <row r="48" spans="1:7">
      <c r="A48" s="6" t="s">
        <v>52</v>
      </c>
      <c r="B48" s="6">
        <f t="shared" ref="B48:G48" si="2">B33+B41+B45+B46+B47</f>
        <v>607.57000000000005</v>
      </c>
      <c r="C48" s="6">
        <f t="shared" si="2"/>
        <v>26024.410000000003</v>
      </c>
      <c r="D48" s="6">
        <f t="shared" si="2"/>
        <v>3261.14</v>
      </c>
      <c r="E48" s="6">
        <f t="shared" si="2"/>
        <v>2566.9899999999998</v>
      </c>
      <c r="F48" s="6">
        <f t="shared" si="2"/>
        <v>32460.11</v>
      </c>
      <c r="G48" s="6">
        <f t="shared" si="2"/>
        <v>5185.76</v>
      </c>
    </row>
    <row r="49" spans="1:7">
      <c r="A49"/>
      <c r="B49"/>
      <c r="C49"/>
      <c r="D49"/>
      <c r="E49"/>
      <c r="F49"/>
      <c r="G49"/>
    </row>
    <row r="50" spans="1:7">
      <c r="A50" s="3" t="s">
        <v>53</v>
      </c>
      <c r="B50"/>
      <c r="C50"/>
      <c r="D50"/>
      <c r="E50"/>
      <c r="F50"/>
      <c r="G50"/>
    </row>
    <row r="51" spans="1:7">
      <c r="A51" s="3" t="s">
        <v>54</v>
      </c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 ht="14.1" customHeight="1">
      <c r="A53" s="13" t="s">
        <v>55</v>
      </c>
      <c r="B53" s="13"/>
      <c r="C53" s="13"/>
      <c r="D53" s="13"/>
      <c r="E53" s="13"/>
      <c r="F53" s="13"/>
      <c r="G53" s="13"/>
    </row>
    <row r="54" spans="1:7" ht="14.1" customHeight="1">
      <c r="A54" s="14" t="s">
        <v>56</v>
      </c>
      <c r="B54" s="14"/>
      <c r="C54" s="14"/>
      <c r="D54" s="14"/>
      <c r="E54" s="14"/>
      <c r="F54" s="14"/>
      <c r="G54" s="8">
        <v>84875</v>
      </c>
    </row>
    <row r="55" spans="1:7" ht="14.1" customHeight="1">
      <c r="A55" s="15" t="s">
        <v>57</v>
      </c>
      <c r="B55" s="15"/>
      <c r="C55" s="15"/>
      <c r="D55" s="15"/>
      <c r="E55" s="15"/>
      <c r="F55" s="15"/>
      <c r="G55" s="8">
        <v>36458</v>
      </c>
    </row>
    <row r="56" spans="1:7">
      <c r="A56" s="9"/>
      <c r="B56" s="9"/>
      <c r="C56" s="9"/>
      <c r="D56" s="9"/>
      <c r="E56" s="9"/>
      <c r="F56" s="1" t="s">
        <v>58</v>
      </c>
      <c r="G56" s="10">
        <f>SUM(G54:G55)</f>
        <v>121333</v>
      </c>
    </row>
    <row r="57" spans="1:7">
      <c r="A57"/>
      <c r="E57"/>
      <c r="F57"/>
      <c r="G57"/>
    </row>
    <row r="58" spans="1:7">
      <c r="A58" s="3" t="s">
        <v>59</v>
      </c>
      <c r="E58" s="11" t="s">
        <v>60</v>
      </c>
      <c r="F58" s="11"/>
      <c r="G58" s="11"/>
    </row>
  </sheetData>
  <mergeCells count="5">
    <mergeCell ref="E58:G58"/>
    <mergeCell ref="A1:G1"/>
    <mergeCell ref="A53:G53"/>
    <mergeCell ref="A54:F54"/>
    <mergeCell ref="A55:F55"/>
  </mergeCells>
  <phoneticPr fontId="0" type="noConversion"/>
  <pageMargins left="0.78749999999999998" right="0.78749999999999998" top="1.0249999999999999" bottom="1.0249999999999999" header="0.51180555555555496" footer="0.51180555555555496"/>
  <pageSetup paperSize="9" scale="72" orientation="portrait" useFirstPageNumber="1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4458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dpatera</cp:lastModifiedBy>
  <cp:revision>10</cp:revision>
  <cp:lastPrinted>2018-07-17T10:47:58Z</cp:lastPrinted>
  <dcterms:created xsi:type="dcterms:W3CDTF">2015-06-25T13:29:47Z</dcterms:created>
  <dcterms:modified xsi:type="dcterms:W3CDTF">2018-07-17T10:49:46Z</dcterms:modified>
  <dc:language>pl-PL</dc:language>
</cp:coreProperties>
</file>